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инск1\Documents\питание\"/>
    </mc:Choice>
  </mc:AlternateContent>
  <bookViews>
    <workbookView xWindow="360" yWindow="12" windowWidth="20736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G119" i="1"/>
  <c r="L119" i="1"/>
  <c r="G195" i="1"/>
  <c r="J176" i="1"/>
  <c r="I176" i="1"/>
  <c r="H176" i="1"/>
  <c r="G176" i="1"/>
  <c r="L176" i="1"/>
  <c r="H195" i="1"/>
  <c r="J195" i="1"/>
  <c r="F195" i="1"/>
  <c r="L195" i="1"/>
  <c r="F176" i="1"/>
  <c r="G157" i="1"/>
  <c r="J157" i="1"/>
  <c r="I157" i="1"/>
  <c r="F157" i="1"/>
  <c r="L157" i="1"/>
  <c r="H157" i="1"/>
  <c r="G138" i="1"/>
  <c r="F138" i="1"/>
  <c r="I100" i="1"/>
  <c r="G62" i="1"/>
  <c r="J138" i="1"/>
  <c r="H138" i="1"/>
  <c r="I138" i="1"/>
  <c r="L138" i="1"/>
  <c r="G100" i="1"/>
  <c r="J100" i="1"/>
  <c r="F100" i="1"/>
  <c r="H100" i="1"/>
  <c r="H81" i="1"/>
  <c r="J81" i="1"/>
  <c r="I81" i="1"/>
  <c r="G81" i="1"/>
  <c r="L81" i="1"/>
  <c r="F81" i="1"/>
  <c r="J62" i="1"/>
  <c r="F62" i="1"/>
  <c r="H62" i="1"/>
  <c r="L62" i="1"/>
  <c r="I62" i="1"/>
  <c r="H43" i="1"/>
  <c r="F43" i="1"/>
  <c r="I43" i="1"/>
  <c r="G43" i="1"/>
  <c r="J43" i="1"/>
  <c r="L43" i="1"/>
  <c r="J24" i="1"/>
  <c r="I24" i="1"/>
  <c r="H24" i="1"/>
  <c r="F24" i="1"/>
  <c r="G24" i="1"/>
  <c r="I195" i="1"/>
  <c r="L100" i="1"/>
  <c r="J119" i="1"/>
  <c r="H196" i="1" l="1"/>
  <c r="F196" i="1"/>
  <c r="G196" i="1"/>
  <c r="L196" i="1"/>
  <c r="I196" i="1"/>
  <c r="J196" i="1"/>
</calcChain>
</file>

<file path=xl/sharedStrings.xml><?xml version="1.0" encoding="utf-8"?>
<sst xmlns="http://schemas.openxmlformats.org/spreadsheetml/2006/main" count="366" uniqueCount="147">
  <si>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</si>
  <si>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</si>
  <si>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</si>
  <si>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</si>
  <si>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</si>
  <si>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</si>
  <si>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</si>
  <si>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</si>
  <si>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</si>
  <si>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</si>
  <si>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</si>
  <si>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</si>
  <si>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</si>
  <si>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</si>
  <si>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</si>
  <si>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</si>
  <si>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</si>
  <si>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</si>
  <si>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</si>
  <si>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</si>
  <si>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</si>
  <si>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</si>
  <si>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</si>
  <si>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</si>
  <si>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</si>
  <si>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</si>
  <si>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</si>
  <si>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</si>
  <si>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</si>
  <si>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</si>
  <si>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</si>
  <si>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</si>
  <si>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</si>
  <si>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</si>
  <si>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</si>
  <si>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</si>
  <si>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</si>
  <si>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</si>
  <si>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</si>
  <si>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Кон.изделие</t>
  </si>
  <si>
    <t>Чай с сахаром</t>
  </si>
  <si>
    <t>Блины со сгущенным молоком</t>
  </si>
  <si>
    <t xml:space="preserve">Салат фруктовый </t>
  </si>
  <si>
    <t>54-1</t>
  </si>
  <si>
    <t>299-у</t>
  </si>
  <si>
    <t>54-1г</t>
  </si>
  <si>
    <t>пром</t>
  </si>
  <si>
    <t>Какао с молоком</t>
  </si>
  <si>
    <t>Каша "Дружба"</t>
  </si>
  <si>
    <t>Хлеб пшеничный</t>
  </si>
  <si>
    <t>Сыр</t>
  </si>
  <si>
    <t>Масло сливочное</t>
  </si>
  <si>
    <t>55-19а</t>
  </si>
  <si>
    <t>54-16к</t>
  </si>
  <si>
    <t>54-1а</t>
  </si>
  <si>
    <t>54-14гн</t>
  </si>
  <si>
    <t>Овощная нарезка</t>
  </si>
  <si>
    <t>Суп лапша</t>
  </si>
  <si>
    <t>Каша гречневая</t>
  </si>
  <si>
    <t>Биточки "Детские"</t>
  </si>
  <si>
    <t>Компот</t>
  </si>
  <si>
    <t>Хлеб ржано-пшеничный</t>
  </si>
  <si>
    <t>302-У</t>
  </si>
  <si>
    <t>268-У</t>
  </si>
  <si>
    <t>343-У</t>
  </si>
  <si>
    <t>Салат из свеклы с маслом</t>
  </si>
  <si>
    <t>Щи из свежей капусты</t>
  </si>
  <si>
    <t>Крокеты "Детские"</t>
  </si>
  <si>
    <t>Макароны отварные</t>
  </si>
  <si>
    <t>Кофейный напиток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</si>
  <si>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</si>
  <si>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</si>
  <si>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</si>
  <si>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</si>
  <si>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</si>
  <si>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394-У</t>
  </si>
  <si>
    <t>54-23гн</t>
  </si>
  <si>
    <t>82-У</t>
  </si>
  <si>
    <t>295-У</t>
  </si>
  <si>
    <t>304-У</t>
  </si>
  <si>
    <t>Сырники творожные</t>
  </si>
  <si>
    <t>Соус сладкий сметанный</t>
  </si>
  <si>
    <t>Чай черный с лимоном</t>
  </si>
  <si>
    <t>Салат из моркови с яблоками</t>
  </si>
  <si>
    <t>219-У</t>
  </si>
  <si>
    <t>Салат из свеклы с сыром</t>
  </si>
  <si>
    <t>Фрикадельки "Школьные"</t>
  </si>
  <si>
    <t>Компот из сухофруктов</t>
  </si>
  <si>
    <t>Каша молочная овсяная</t>
  </si>
  <si>
    <t>Лепешка с сыром</t>
  </si>
  <si>
    <t>Овощи натуральные</t>
  </si>
  <si>
    <t>Суп овощной</t>
  </si>
  <si>
    <t>Картофельное пюре</t>
  </si>
  <si>
    <t>Тефтели "Детские" с овощами тушеными</t>
  </si>
  <si>
    <t>Компот из смородины</t>
  </si>
  <si>
    <t>Омлет натуральный</t>
  </si>
  <si>
    <t>Чай витаминизированый</t>
  </si>
  <si>
    <t>Банан</t>
  </si>
  <si>
    <t>Котлеты рыбные запеченые</t>
  </si>
  <si>
    <t>Каша пшенная молочная с маслом сливочным</t>
  </si>
  <si>
    <t>Шанежка наливная</t>
  </si>
  <si>
    <t>Свекольник</t>
  </si>
  <si>
    <t>87-У</t>
  </si>
  <si>
    <t>280-У</t>
  </si>
  <si>
    <t>99-У</t>
  </si>
  <si>
    <t>279-У</t>
  </si>
  <si>
    <t>54-11г</t>
  </si>
  <si>
    <t>54-1о</t>
  </si>
  <si>
    <t>254-У</t>
  </si>
  <si>
    <t>54-6г</t>
  </si>
  <si>
    <t>2,47-У</t>
  </si>
  <si>
    <t>740,02-У</t>
  </si>
  <si>
    <t>81-У</t>
  </si>
  <si>
    <t>Молоко сгущенное</t>
  </si>
  <si>
    <t>Закуска овощная</t>
  </si>
  <si>
    <t>Суп гороховый</t>
  </si>
  <si>
    <t>Наггетсы "Детские"</t>
  </si>
  <si>
    <t>Рис с овощами</t>
  </si>
  <si>
    <t>54-21гн</t>
  </si>
  <si>
    <t>0,05-У</t>
  </si>
  <si>
    <t>102-У</t>
  </si>
  <si>
    <t>23-У</t>
  </si>
  <si>
    <t>54-26г</t>
  </si>
  <si>
    <t>Тефтели"Детские"</t>
  </si>
  <si>
    <t>Чай фруктовый</t>
  </si>
  <si>
    <t>Морковь в нарезке</t>
  </si>
  <si>
    <t>54-32а</t>
  </si>
  <si>
    <t>54-19гн</t>
  </si>
  <si>
    <t>Яйцо вареное</t>
  </si>
  <si>
    <t>Фрикадельки "Детские"</t>
  </si>
  <si>
    <t>Каша гречневая рассыпчатая</t>
  </si>
  <si>
    <t>Компот ф/я смеси</t>
  </si>
  <si>
    <t>54-6о</t>
  </si>
  <si>
    <t xml:space="preserve">Сырники творожные </t>
  </si>
  <si>
    <t>Соус ягодный сладкий</t>
  </si>
  <si>
    <t>Апельсин</t>
  </si>
  <si>
    <t>334-У</t>
  </si>
  <si>
    <t>Суп с клецками</t>
  </si>
  <si>
    <t>Крокеты с кабачком</t>
  </si>
  <si>
    <t>Картофель отварной</t>
  </si>
  <si>
    <t>Сок яблочный</t>
  </si>
  <si>
    <t>267,66-У</t>
  </si>
  <si>
    <t>311-У</t>
  </si>
  <si>
    <t>Каша манная со сливочным маслом</t>
  </si>
  <si>
    <t xml:space="preserve">Сыр </t>
  </si>
  <si>
    <t>Суп картофельный с макаронными изделиями</t>
  </si>
  <si>
    <t xml:space="preserve">Пудинг с творогом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</si>
</sst>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53</v>
      </c>
      <c r="L6" s="40">
        <v>27.7</v>
      </c>
    </row>
    <row r="7" spans="1:12" ht="14.4" x14ac:dyDescent="0.3">
      <c r="A7" s="23"/>
      <c r="B7" s="15"/>
      <c r="C7" s="11"/>
      <c r="D7" s="6"/>
      <c r="E7" s="42" t="s">
        <v>50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54</v>
      </c>
      <c r="L7" s="43">
        <v>6.7</v>
      </c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55</v>
      </c>
      <c r="L8" s="43">
        <v>12.5</v>
      </c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46</v>
      </c>
      <c r="L9" s="43">
        <v>3.5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51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52</v>
      </c>
      <c r="L11" s="43">
        <v>8.5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58.9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60</v>
      </c>
      <c r="G14" s="43">
        <v>0.6</v>
      </c>
      <c r="H14" s="43">
        <v>0.1</v>
      </c>
      <c r="I14" s="43">
        <v>2</v>
      </c>
      <c r="J14" s="43">
        <v>11.6</v>
      </c>
      <c r="K14" s="44">
        <v>13</v>
      </c>
      <c r="L14" s="43">
        <v>11.2</v>
      </c>
    </row>
    <row r="15" spans="1:12" ht="14.4" x14ac:dyDescent="0.3">
      <c r="A15" s="23"/>
      <c r="B15" s="15"/>
      <c r="C15" s="11"/>
      <c r="D15" s="7" t="s">
        <v>27</v>
      </c>
      <c r="E15" s="42" t="s">
        <v>57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20.65</v>
      </c>
    </row>
    <row r="16" spans="1:12" ht="14.4" x14ac:dyDescent="0.3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63</v>
      </c>
      <c r="L16" s="43">
        <v>38.6</v>
      </c>
    </row>
    <row r="17" spans="1:12" ht="14.4" x14ac:dyDescent="0.3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62</v>
      </c>
      <c r="L17" s="43">
        <v>17.8</v>
      </c>
    </row>
    <row r="18" spans="1:12" ht="14.4" x14ac:dyDescent="0.3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64</v>
      </c>
      <c r="L18" s="43">
        <v>8.5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61</v>
      </c>
      <c r="F20" s="43">
        <v>50</v>
      </c>
      <c r="G20" s="43">
        <v>3.3</v>
      </c>
      <c r="H20" s="43">
        <v>0.6</v>
      </c>
      <c r="I20" s="43">
        <v>19.8</v>
      </c>
      <c r="J20" s="43">
        <v>97.8</v>
      </c>
      <c r="K20" s="44" t="s">
        <v>46</v>
      </c>
      <c r="L20" s="43">
        <v>3.5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34.5</v>
      </c>
      <c r="H23" s="19">
        <f t="shared" si="2"/>
        <v>31.600000000000005</v>
      </c>
      <c r="I23" s="19">
        <f t="shared" si="2"/>
        <v>102.39999999999999</v>
      </c>
      <c r="J23" s="19">
        <f t="shared" si="2"/>
        <v>832.69999999999993</v>
      </c>
      <c r="K23" s="25"/>
      <c r="L23" s="19">
        <f t="shared" ref="L23" si="3">SUM(L14:L22)</f>
        <v>100.25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1250</v>
      </c>
      <c r="G24" s="32">
        <f t="shared" ref="G24:J24" si="4">G13+G23</f>
        <v>51.7</v>
      </c>
      <c r="H24" s="32">
        <f t="shared" si="4"/>
        <v>52.400000000000006</v>
      </c>
      <c r="I24" s="32">
        <f t="shared" si="4"/>
        <v>170.89999999999998</v>
      </c>
      <c r="J24" s="32">
        <f t="shared" si="4"/>
        <v>1361.4</v>
      </c>
      <c r="K24" s="32"/>
      <c r="L24" s="32">
        <f t="shared" ref="L24" si="5">L13+L23</f>
        <v>159.15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143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75</v>
      </c>
      <c r="L25" s="40">
        <v>24</v>
      </c>
    </row>
    <row r="26" spans="1:12" ht="14.4" x14ac:dyDescent="0.3">
      <c r="A26" s="14"/>
      <c r="B26" s="15"/>
      <c r="C26" s="11"/>
      <c r="D26" s="51" t="s">
        <v>21</v>
      </c>
      <c r="E26" s="42" t="s">
        <v>144</v>
      </c>
      <c r="F26" s="43">
        <v>10</v>
      </c>
      <c r="G26" s="43">
        <v>2.2999999999999998</v>
      </c>
      <c r="H26" s="43">
        <v>3</v>
      </c>
      <c r="I26" s="43">
        <v>0</v>
      </c>
      <c r="J26" s="43">
        <v>35.799999999999997</v>
      </c>
      <c r="K26" s="44" t="s">
        <v>54</v>
      </c>
      <c r="L26" s="43">
        <v>6.7</v>
      </c>
    </row>
    <row r="27" spans="1:12" ht="14.4" x14ac:dyDescent="0.3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76</v>
      </c>
      <c r="L27" s="43">
        <v>10.5</v>
      </c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46</v>
      </c>
      <c r="L28" s="43">
        <v>3.5</v>
      </c>
    </row>
    <row r="29" spans="1:12" ht="14.4" x14ac:dyDescent="0.3">
      <c r="A29" s="14"/>
      <c r="B29" s="15"/>
      <c r="C29" s="11"/>
      <c r="D29" s="7" t="s">
        <v>24</v>
      </c>
      <c r="E29" s="42" t="s">
        <v>70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46</v>
      </c>
      <c r="L29" s="43">
        <v>14.2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17.100000000000001</v>
      </c>
      <c r="H32" s="19">
        <f t="shared" ref="H32" si="7">SUM(H25:H31)</f>
        <v>15.6</v>
      </c>
      <c r="I32" s="19">
        <f t="shared" ref="I32" si="8">SUM(I25:I31)</f>
        <v>84.6</v>
      </c>
      <c r="J32" s="19">
        <f t="shared" ref="J32:L32" si="9">SUM(J25:J31)</f>
        <v>545.4</v>
      </c>
      <c r="K32" s="25"/>
      <c r="L32" s="19">
        <f t="shared" si="9"/>
        <v>58.900000000000006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0.7</v>
      </c>
      <c r="H33" s="43">
        <v>0.1</v>
      </c>
      <c r="I33" s="43">
        <v>2.2000000000000002</v>
      </c>
      <c r="J33" s="43">
        <v>12.5</v>
      </c>
      <c r="K33" s="44">
        <v>17</v>
      </c>
      <c r="L33" s="43">
        <v>11.2</v>
      </c>
    </row>
    <row r="34" spans="1:12" ht="14.4" x14ac:dyDescent="0.3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77</v>
      </c>
      <c r="L34" s="43">
        <v>25.9</v>
      </c>
    </row>
    <row r="35" spans="1:12" ht="14.4" x14ac:dyDescent="0.3">
      <c r="A35" s="14"/>
      <c r="B35" s="15"/>
      <c r="C35" s="11"/>
      <c r="D35" s="7" t="s">
        <v>28</v>
      </c>
      <c r="E35" s="42" t="s">
        <v>74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78</v>
      </c>
      <c r="L35" s="43">
        <v>34.049999999999997</v>
      </c>
    </row>
    <row r="36" spans="1:12" ht="14.4" x14ac:dyDescent="0.3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79</v>
      </c>
      <c r="L36" s="43">
        <v>17.100000000000001</v>
      </c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>
        <v>8.5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61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46</v>
      </c>
      <c r="L39" s="43">
        <v>3.5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29.900000000000002</v>
      </c>
      <c r="H42" s="19">
        <f t="shared" ref="H42" si="11">SUM(H33:H41)</f>
        <v>32.700000000000003</v>
      </c>
      <c r="I42" s="19">
        <f t="shared" ref="I42" si="12">SUM(I33:I41)</f>
        <v>111.3</v>
      </c>
      <c r="J42" s="19">
        <f t="shared" ref="J42:L42" si="13">SUM(J33:J41)</f>
        <v>859.19999999999993</v>
      </c>
      <c r="K42" s="25"/>
      <c r="L42" s="19">
        <f t="shared" si="13"/>
        <v>100.25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1260</v>
      </c>
      <c r="G43" s="32">
        <f t="shared" ref="G43" si="14">G32+G42</f>
        <v>47</v>
      </c>
      <c r="H43" s="32">
        <f t="shared" ref="H43" si="15">H32+H42</f>
        <v>48.300000000000004</v>
      </c>
      <c r="I43" s="32">
        <f t="shared" ref="I43" si="16">I32+I42</f>
        <v>195.89999999999998</v>
      </c>
      <c r="J43" s="32">
        <f t="shared" ref="J43:L43" si="17">J32+J42</f>
        <v>1404.6</v>
      </c>
      <c r="K43" s="32"/>
      <c r="L43" s="32">
        <f t="shared" si="17"/>
        <v>159.15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84</v>
      </c>
      <c r="L44" s="40">
        <v>27.1</v>
      </c>
    </row>
    <row r="45" spans="1:12" ht="14.4" x14ac:dyDescent="0.3">
      <c r="A45" s="23"/>
      <c r="B45" s="15"/>
      <c r="C45" s="11"/>
      <c r="D45" s="6"/>
      <c r="E45" s="42" t="s">
        <v>81</v>
      </c>
      <c r="F45" s="43">
        <v>50</v>
      </c>
      <c r="G45" s="43">
        <v>1.6</v>
      </c>
      <c r="H45" s="43">
        <v>4.4000000000000004</v>
      </c>
      <c r="I45" s="43">
        <v>6.9</v>
      </c>
      <c r="J45" s="43">
        <v>73.599999999999994</v>
      </c>
      <c r="K45" s="44">
        <v>330</v>
      </c>
      <c r="L45" s="43">
        <v>8.1999999999999993</v>
      </c>
    </row>
    <row r="46" spans="1:12" ht="14.4" x14ac:dyDescent="0.3">
      <c r="A46" s="23"/>
      <c r="B46" s="15"/>
      <c r="C46" s="11"/>
      <c r="D46" s="7" t="s">
        <v>22</v>
      </c>
      <c r="E46" s="42" t="s">
        <v>82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>
        <v>5.3</v>
      </c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60</v>
      </c>
      <c r="G47" s="43">
        <v>4.5999999999999996</v>
      </c>
      <c r="H47" s="43">
        <v>0.5</v>
      </c>
      <c r="I47" s="43">
        <v>29.5</v>
      </c>
      <c r="J47" s="43">
        <v>140.6</v>
      </c>
      <c r="K47" s="44" t="s">
        <v>46</v>
      </c>
      <c r="L47" s="43">
        <v>3.5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83</v>
      </c>
      <c r="F49" s="43">
        <v>50</v>
      </c>
      <c r="G49" s="43">
        <v>0.5</v>
      </c>
      <c r="H49" s="43">
        <v>1.6</v>
      </c>
      <c r="I49" s="43">
        <v>6.2</v>
      </c>
      <c r="J49" s="43">
        <v>41.1</v>
      </c>
      <c r="K49" s="44">
        <v>60</v>
      </c>
      <c r="L49" s="43">
        <v>14.8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36.799999999999997</v>
      </c>
      <c r="H51" s="19">
        <f t="shared" ref="H51" si="19">SUM(H44:H50)</f>
        <v>20.000000000000004</v>
      </c>
      <c r="I51" s="19">
        <f t="shared" ref="I51" si="20">SUM(I44:I50)</f>
        <v>70.400000000000006</v>
      </c>
      <c r="J51" s="19">
        <f t="shared" ref="J51:L51" si="21">SUM(J44:J50)</f>
        <v>608.9</v>
      </c>
      <c r="K51" s="25"/>
      <c r="L51" s="19">
        <f t="shared" si="21"/>
        <v>58.899999999999991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22.35</v>
      </c>
    </row>
    <row r="53" spans="1:12" ht="14.4" x14ac:dyDescent="0.3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102</v>
      </c>
      <c r="L53" s="43">
        <v>22.3</v>
      </c>
    </row>
    <row r="54" spans="1:12" ht="14.4" x14ac:dyDescent="0.3">
      <c r="A54" s="23"/>
      <c r="B54" s="15"/>
      <c r="C54" s="11"/>
      <c r="D54" s="7" t="s">
        <v>28</v>
      </c>
      <c r="E54" s="42" t="s">
        <v>86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103</v>
      </c>
      <c r="L54" s="43">
        <v>31.25</v>
      </c>
    </row>
    <row r="55" spans="1:12" ht="14.4" x14ac:dyDescent="0.3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45</v>
      </c>
      <c r="L55" s="43">
        <v>12.35</v>
      </c>
    </row>
    <row r="56" spans="1:12" ht="14.4" x14ac:dyDescent="0.3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8.5</v>
      </c>
    </row>
    <row r="57" spans="1:12" ht="14.4" x14ac:dyDescent="0.3">
      <c r="A57" s="23"/>
      <c r="B57" s="15"/>
      <c r="C57" s="11"/>
      <c r="D57" s="7" t="s">
        <v>31</v>
      </c>
      <c r="E57" s="42" t="s">
        <v>61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46</v>
      </c>
      <c r="L57" s="43">
        <v>3.5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100.25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1260</v>
      </c>
      <c r="G62" s="32">
        <f t="shared" ref="G62" si="26">G51+G61</f>
        <v>63</v>
      </c>
      <c r="H62" s="32">
        <f t="shared" ref="H62" si="27">H51+H61</f>
        <v>49.300000000000011</v>
      </c>
      <c r="I62" s="32">
        <f t="shared" ref="I62" si="28">I51+I61</f>
        <v>172.60000000000002</v>
      </c>
      <c r="J62" s="32">
        <f t="shared" ref="J62:L62" si="29">J51+J61</f>
        <v>1386</v>
      </c>
      <c r="K62" s="32"/>
      <c r="L62" s="32">
        <f t="shared" si="29"/>
        <v>159.14999999999998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13</v>
      </c>
    </row>
    <row r="64" spans="1:12" ht="14.4" x14ac:dyDescent="0.3">
      <c r="A64" s="23"/>
      <c r="B64" s="15"/>
      <c r="C64" s="11"/>
      <c r="D64" s="6"/>
      <c r="E64" s="39" t="s">
        <v>89</v>
      </c>
      <c r="F64" s="43">
        <v>100</v>
      </c>
      <c r="G64" s="43">
        <v>9.6</v>
      </c>
      <c r="H64" s="43">
        <v>7.2</v>
      </c>
      <c r="I64" s="43">
        <v>40.799999999999997</v>
      </c>
      <c r="J64" s="43">
        <v>266.2</v>
      </c>
      <c r="K64" s="44">
        <v>50.23</v>
      </c>
      <c r="L64" s="43">
        <v>31.9</v>
      </c>
    </row>
    <row r="65" spans="1:12" ht="14.4" x14ac:dyDescent="0.3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76</v>
      </c>
      <c r="L65" s="43">
        <v>10.5</v>
      </c>
    </row>
    <row r="66" spans="1:12" ht="15" thickBot="1" x14ac:dyDescent="0.35">
      <c r="A66" s="23"/>
      <c r="B66" s="15"/>
      <c r="C66" s="11"/>
      <c r="D66" s="7" t="s">
        <v>23</v>
      </c>
      <c r="E66" s="42" t="s">
        <v>49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 t="s">
        <v>46</v>
      </c>
      <c r="L66" s="43">
        <v>3.5</v>
      </c>
    </row>
    <row r="67" spans="1:12" ht="14.4" x14ac:dyDescent="0.3">
      <c r="A67" s="23"/>
      <c r="B67" s="15"/>
      <c r="C67" s="11"/>
      <c r="D67" s="7" t="s">
        <v>24</v>
      </c>
      <c r="E67" s="39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26</v>
      </c>
      <c r="H70" s="19">
        <f t="shared" ref="H70" si="31">SUM(H63:H69)</f>
        <v>22.2</v>
      </c>
      <c r="I70" s="19">
        <f t="shared" ref="I70" si="32">SUM(I63:I69)</f>
        <v>115.2</v>
      </c>
      <c r="J70" s="19">
        <f t="shared" ref="J70:L70" si="33">SUM(J63:J69)</f>
        <v>763.4</v>
      </c>
      <c r="K70" s="25"/>
      <c r="L70" s="19">
        <f t="shared" si="33"/>
        <v>58.9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1.2</v>
      </c>
      <c r="H71" s="43">
        <v>0.2</v>
      </c>
      <c r="I71" s="43">
        <v>6.1</v>
      </c>
      <c r="J71" s="43">
        <v>32.299999999999997</v>
      </c>
      <c r="K71" s="44">
        <v>16</v>
      </c>
      <c r="L71" s="43">
        <v>18</v>
      </c>
    </row>
    <row r="72" spans="1:12" ht="14.4" x14ac:dyDescent="0.3">
      <c r="A72" s="23"/>
      <c r="B72" s="15"/>
      <c r="C72" s="11"/>
      <c r="D72" s="7" t="s">
        <v>27</v>
      </c>
      <c r="E72" s="42" t="s">
        <v>91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104</v>
      </c>
      <c r="L72" s="43">
        <v>23</v>
      </c>
    </row>
    <row r="73" spans="1:12" ht="14.4" x14ac:dyDescent="0.3">
      <c r="A73" s="23"/>
      <c r="B73" s="15"/>
      <c r="C73" s="11"/>
      <c r="D73" s="7" t="s">
        <v>28</v>
      </c>
      <c r="E73" s="42" t="s">
        <v>93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105</v>
      </c>
      <c r="L73" s="43">
        <v>28.6</v>
      </c>
    </row>
    <row r="74" spans="1:12" ht="14.4" x14ac:dyDescent="0.3">
      <c r="A74" s="23"/>
      <c r="B74" s="15"/>
      <c r="C74" s="11"/>
      <c r="D74" s="7" t="s">
        <v>29</v>
      </c>
      <c r="E74" s="42" t="s">
        <v>92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106</v>
      </c>
      <c r="L74" s="43">
        <v>18.649999999999999</v>
      </c>
    </row>
    <row r="75" spans="1:12" ht="14.4" x14ac:dyDescent="0.3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0.5</v>
      </c>
      <c r="H75" s="43">
        <v>0.1</v>
      </c>
      <c r="I75" s="43">
        <v>12.8</v>
      </c>
      <c r="J75" s="43">
        <v>54.6</v>
      </c>
      <c r="K75" s="44" t="s">
        <v>64</v>
      </c>
      <c r="L75" s="43">
        <v>8.5</v>
      </c>
    </row>
    <row r="76" spans="1:12" ht="14.4" x14ac:dyDescent="0.3">
      <c r="A76" s="23"/>
      <c r="B76" s="15"/>
      <c r="C76" s="11"/>
      <c r="D76" s="7" t="s">
        <v>31</v>
      </c>
      <c r="E76" s="42" t="s">
        <v>61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46</v>
      </c>
      <c r="L76" s="43">
        <v>3.5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>
        <v>97.8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27.400000000000002</v>
      </c>
      <c r="H80" s="19">
        <f t="shared" ref="H80" si="35">SUM(H71:H79)</f>
        <v>29.300000000000004</v>
      </c>
      <c r="I80" s="19">
        <f t="shared" ref="I80" si="36">SUM(I71:I79)</f>
        <v>87.1</v>
      </c>
      <c r="J80" s="19">
        <f t="shared" ref="J80:L80" si="37">SUM(J71:J79)</f>
        <v>821.49999999999989</v>
      </c>
      <c r="K80" s="25"/>
      <c r="L80" s="19">
        <f t="shared" si="37"/>
        <v>100.25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1310</v>
      </c>
      <c r="G81" s="32">
        <f t="shared" ref="G81" si="38">G70+G80</f>
        <v>53.400000000000006</v>
      </c>
      <c r="H81" s="32">
        <f t="shared" ref="H81" si="39">H70+H80</f>
        <v>51.5</v>
      </c>
      <c r="I81" s="32">
        <f t="shared" ref="I81" si="40">I70+I80</f>
        <v>202.3</v>
      </c>
      <c r="J81" s="32">
        <f t="shared" ref="J81:L81" si="41">J70+J80</f>
        <v>1584.8999999999999</v>
      </c>
      <c r="K81" s="32"/>
      <c r="L81" s="32">
        <f t="shared" si="41"/>
        <v>159.15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107</v>
      </c>
      <c r="L82" s="40">
        <v>33.799999999999997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96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>
        <v>5.0999999999999996</v>
      </c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46</v>
      </c>
      <c r="L85" s="43">
        <v>3.5</v>
      </c>
    </row>
    <row r="86" spans="1:12" ht="14.4" x14ac:dyDescent="0.3">
      <c r="A86" s="23"/>
      <c r="B86" s="15"/>
      <c r="C86" s="11"/>
      <c r="D86" s="7" t="s">
        <v>24</v>
      </c>
      <c r="E86" s="42" t="s">
        <v>97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44" t="s">
        <v>46</v>
      </c>
      <c r="L86" s="43">
        <v>16.5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19.799999999999997</v>
      </c>
      <c r="H89" s="19">
        <f t="shared" ref="H89" si="43">SUM(H82:H88)</f>
        <v>19.3</v>
      </c>
      <c r="I89" s="19">
        <f t="shared" ref="I89" si="44">SUM(I82:I88)</f>
        <v>64.599999999999994</v>
      </c>
      <c r="J89" s="19">
        <f t="shared" ref="J89:L89" si="45">SUM(J82:J88)</f>
        <v>510.1</v>
      </c>
      <c r="K89" s="25"/>
      <c r="L89" s="19">
        <f t="shared" si="45"/>
        <v>58.9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0.7</v>
      </c>
      <c r="H90" s="43">
        <v>0.1</v>
      </c>
      <c r="I90" s="43">
        <v>2.2000000000000002</v>
      </c>
      <c r="J90" s="43">
        <v>12.5</v>
      </c>
      <c r="K90" s="44">
        <v>17</v>
      </c>
      <c r="L90" s="43">
        <v>11.2</v>
      </c>
    </row>
    <row r="91" spans="1:12" ht="14.4" x14ac:dyDescent="0.3">
      <c r="A91" s="23"/>
      <c r="B91" s="15"/>
      <c r="C91" s="11"/>
      <c r="D91" s="7" t="s">
        <v>27</v>
      </c>
      <c r="E91" s="42" t="s">
        <v>145</v>
      </c>
      <c r="F91" s="43">
        <v>200</v>
      </c>
      <c r="G91" s="43">
        <v>504</v>
      </c>
      <c r="H91" s="43">
        <v>5.5</v>
      </c>
      <c r="I91" s="43">
        <v>15.5</v>
      </c>
      <c r="J91" s="43">
        <v>133.30000000000001</v>
      </c>
      <c r="K91" s="44">
        <v>103</v>
      </c>
      <c r="L91" s="43">
        <v>24.25</v>
      </c>
    </row>
    <row r="92" spans="1:12" ht="14.4" x14ac:dyDescent="0.3">
      <c r="A92" s="23"/>
      <c r="B92" s="15"/>
      <c r="C92" s="11"/>
      <c r="D92" s="7" t="s">
        <v>28</v>
      </c>
      <c r="E92" s="42" t="s">
        <v>98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108</v>
      </c>
      <c r="L92" s="43">
        <v>35.700000000000003</v>
      </c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3.6</v>
      </c>
      <c r="H93" s="43">
        <v>4.3</v>
      </c>
      <c r="I93" s="43">
        <v>36.4</v>
      </c>
      <c r="J93" s="43">
        <v>203.5</v>
      </c>
      <c r="K93" s="44" t="s">
        <v>109</v>
      </c>
      <c r="L93" s="43">
        <v>17.100000000000001</v>
      </c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64</v>
      </c>
      <c r="L94" s="43">
        <v>8.5</v>
      </c>
    </row>
    <row r="95" spans="1:12" ht="14.4" x14ac:dyDescent="0.3">
      <c r="A95" s="23"/>
      <c r="B95" s="15"/>
      <c r="C95" s="11"/>
      <c r="D95" s="7" t="s">
        <v>31</v>
      </c>
      <c r="E95" s="42" t="s">
        <v>61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46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527.4</v>
      </c>
      <c r="H99" s="19">
        <f t="shared" ref="H99" si="47">SUM(H90:H98)</f>
        <v>21.500000000000004</v>
      </c>
      <c r="I99" s="19">
        <f t="shared" ref="I99" si="48">SUM(I90:I98)</f>
        <v>110.39999999999999</v>
      </c>
      <c r="J99" s="19">
        <f t="shared" ref="J99:L99" si="49">SUM(J90:J98)</f>
        <v>756.19999999999993</v>
      </c>
      <c r="K99" s="25"/>
      <c r="L99" s="19">
        <f t="shared" si="49"/>
        <v>100.25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1290</v>
      </c>
      <c r="G100" s="32">
        <f t="shared" ref="G100" si="50">G89+G99</f>
        <v>547.19999999999993</v>
      </c>
      <c r="H100" s="32">
        <f t="shared" ref="H100" si="51">H89+H99</f>
        <v>40.800000000000004</v>
      </c>
      <c r="I100" s="32">
        <f t="shared" ref="I100" si="52">I89+I99</f>
        <v>175</v>
      </c>
      <c r="J100" s="32">
        <f t="shared" ref="J100:L100" si="53">J89+J99</f>
        <v>1266.3</v>
      </c>
      <c r="K100" s="32"/>
      <c r="L100" s="32">
        <f t="shared" si="53"/>
        <v>159.15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29.4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>
        <v>4.5</v>
      </c>
    </row>
    <row r="104" spans="1:12" ht="15" thickBot="1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39" t="s">
        <v>42</v>
      </c>
      <c r="F105" s="43">
        <v>100</v>
      </c>
      <c r="G105" s="43">
        <v>0.7</v>
      </c>
      <c r="H105" s="43">
        <v>0.5</v>
      </c>
      <c r="I105" s="43">
        <v>12</v>
      </c>
      <c r="J105" s="43">
        <v>53.4</v>
      </c>
      <c r="K105" s="44">
        <v>102.2</v>
      </c>
      <c r="L105" s="43">
        <v>25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16.899999999999999</v>
      </c>
      <c r="H108" s="19">
        <f t="shared" si="54"/>
        <v>14.399999999999999</v>
      </c>
      <c r="I108" s="19">
        <f t="shared" si="54"/>
        <v>106.5</v>
      </c>
      <c r="J108" s="19">
        <f t="shared" si="54"/>
        <v>621.29999999999995</v>
      </c>
      <c r="K108" s="25"/>
      <c r="L108" s="19">
        <f t="shared" ref="L108" si="55">SUM(L101:L107)</f>
        <v>58.9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11.2</v>
      </c>
    </row>
    <row r="110" spans="1:12" ht="14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43</v>
      </c>
      <c r="L110" s="43">
        <v>24.3</v>
      </c>
    </row>
    <row r="111" spans="1:12" ht="14.4" x14ac:dyDescent="0.3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44</v>
      </c>
      <c r="L111" s="43">
        <v>40.450000000000003</v>
      </c>
    </row>
    <row r="112" spans="1:12" ht="14.4" x14ac:dyDescent="0.3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45</v>
      </c>
      <c r="L112" s="43">
        <v>12.3</v>
      </c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549</v>
      </c>
      <c r="L113" s="43">
        <v>8.5</v>
      </c>
    </row>
    <row r="114" spans="1:12" ht="14.4" x14ac:dyDescent="0.3">
      <c r="A114" s="23"/>
      <c r="B114" s="15"/>
      <c r="C114" s="11"/>
      <c r="D114" s="7" t="s">
        <v>31</v>
      </c>
      <c r="E114" s="42" t="s">
        <v>61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46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100.25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1250</v>
      </c>
      <c r="G119" s="32">
        <f t="shared" ref="G119" si="58">G108+G118</f>
        <v>50.8</v>
      </c>
      <c r="H119" s="32">
        <f t="shared" ref="H119" si="59">H108+H118</f>
        <v>44.9</v>
      </c>
      <c r="I119" s="32">
        <f t="shared" ref="I119" si="60">I108+I118</f>
        <v>213</v>
      </c>
      <c r="J119" s="32">
        <f t="shared" ref="J119:L119" si="61">J108+J118</f>
        <v>1458.1</v>
      </c>
      <c r="K119" s="32"/>
      <c r="L119" s="32">
        <f t="shared" si="61"/>
        <v>159.15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110</v>
      </c>
      <c r="L120" s="40">
        <v>25</v>
      </c>
    </row>
    <row r="121" spans="1:12" ht="14.4" x14ac:dyDescent="0.3">
      <c r="A121" s="14"/>
      <c r="B121" s="15"/>
      <c r="C121" s="11"/>
      <c r="D121" s="6"/>
      <c r="E121" s="42" t="s">
        <v>100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44" t="s">
        <v>111</v>
      </c>
      <c r="L121" s="43">
        <v>19.899999999999999</v>
      </c>
    </row>
    <row r="122" spans="1:12" ht="14.4" x14ac:dyDescent="0.3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76</v>
      </c>
      <c r="L122" s="43">
        <v>10.5</v>
      </c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>
        <v>60</v>
      </c>
      <c r="G123" s="43">
        <v>4.5999999999999996</v>
      </c>
      <c r="H123" s="43">
        <v>0.5</v>
      </c>
      <c r="I123" s="43">
        <v>29.5</v>
      </c>
      <c r="J123" s="43">
        <v>140.6</v>
      </c>
      <c r="K123" s="44" t="s">
        <v>46</v>
      </c>
      <c r="L123" s="43">
        <v>3.5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23.6</v>
      </c>
      <c r="H127" s="19">
        <f t="shared" si="62"/>
        <v>17.599999999999998</v>
      </c>
      <c r="I127" s="19">
        <f t="shared" si="62"/>
        <v>110.10000000000001</v>
      </c>
      <c r="J127" s="19">
        <f t="shared" si="62"/>
        <v>692.9</v>
      </c>
      <c r="K127" s="25"/>
      <c r="L127" s="19">
        <f t="shared" ref="L127" si="63">SUM(L120:L126)</f>
        <v>58.9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0.6</v>
      </c>
      <c r="H128" s="43">
        <v>0.1</v>
      </c>
      <c r="I128" s="43">
        <v>2</v>
      </c>
      <c r="J128" s="43">
        <v>11.6</v>
      </c>
      <c r="K128" s="44">
        <v>13</v>
      </c>
      <c r="L128" s="43">
        <v>11.2</v>
      </c>
    </row>
    <row r="129" spans="1:12" ht="14.4" x14ac:dyDescent="0.3">
      <c r="A129" s="14"/>
      <c r="B129" s="15"/>
      <c r="C129" s="11"/>
      <c r="D129" s="7" t="s">
        <v>27</v>
      </c>
      <c r="E129" s="42" t="s">
        <v>101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112</v>
      </c>
      <c r="L129" s="43">
        <v>26.1</v>
      </c>
    </row>
    <row r="130" spans="1:12" ht="14.4" x14ac:dyDescent="0.3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15.3</v>
      </c>
      <c r="H130" s="43">
        <v>10.9</v>
      </c>
      <c r="I130" s="43">
        <v>23.7</v>
      </c>
      <c r="J130" s="43">
        <v>254.5</v>
      </c>
      <c r="K130" s="44" t="s">
        <v>108</v>
      </c>
      <c r="L130" s="43">
        <v>35.700000000000003</v>
      </c>
    </row>
    <row r="131" spans="1:12" ht="14.4" x14ac:dyDescent="0.3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3.1</v>
      </c>
      <c r="H131" s="43">
        <v>5.3</v>
      </c>
      <c r="I131" s="43">
        <v>19.8</v>
      </c>
      <c r="J131" s="43">
        <v>139.13999999999999</v>
      </c>
      <c r="K131" s="44" t="s">
        <v>45</v>
      </c>
      <c r="L131" s="43">
        <v>18.649999999999999</v>
      </c>
    </row>
    <row r="132" spans="1:12" ht="14.4" x14ac:dyDescent="0.3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5.0999999999999996</v>
      </c>
    </row>
    <row r="133" spans="1:12" ht="14.4" x14ac:dyDescent="0.3">
      <c r="A133" s="14"/>
      <c r="B133" s="15"/>
      <c r="C133" s="11"/>
      <c r="D133" s="7" t="s">
        <v>31</v>
      </c>
      <c r="E133" s="42" t="s">
        <v>61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46</v>
      </c>
      <c r="L133" s="43">
        <v>3.5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39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28.400000000000002</v>
      </c>
      <c r="H137" s="19">
        <f t="shared" si="64"/>
        <v>24.800000000000004</v>
      </c>
      <c r="I137" s="19">
        <f t="shared" si="64"/>
        <v>82.6</v>
      </c>
      <c r="J137" s="19">
        <f t="shared" si="64"/>
        <v>668.03999999999985</v>
      </c>
      <c r="K137" s="25"/>
      <c r="L137" s="19">
        <f t="shared" ref="L137" si="65">SUM(L128:L136)</f>
        <v>100.25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1340</v>
      </c>
      <c r="G138" s="32">
        <f t="shared" ref="G138" si="66">G127+G137</f>
        <v>52</v>
      </c>
      <c r="H138" s="32">
        <f t="shared" ref="H138" si="67">H127+H137</f>
        <v>42.400000000000006</v>
      </c>
      <c r="I138" s="32">
        <f t="shared" ref="I138" si="68">I127+I137</f>
        <v>192.7</v>
      </c>
      <c r="J138" s="32">
        <f t="shared" ref="J138:L138" si="69">J127+J137</f>
        <v>1360.9399999999998</v>
      </c>
      <c r="K138" s="32"/>
      <c r="L138" s="32">
        <f t="shared" si="69"/>
        <v>159.15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146</v>
      </c>
      <c r="F139" s="40">
        <v>150</v>
      </c>
      <c r="G139" s="40">
        <v>24.1</v>
      </c>
      <c r="H139" s="40">
        <v>11.69</v>
      </c>
      <c r="I139" s="40">
        <v>15.81</v>
      </c>
      <c r="J139" s="40">
        <v>225</v>
      </c>
      <c r="K139" s="41">
        <v>222</v>
      </c>
      <c r="L139" s="40">
        <v>22.7</v>
      </c>
    </row>
    <row r="140" spans="1:12" ht="14.4" x14ac:dyDescent="0.3">
      <c r="A140" s="23"/>
      <c r="B140" s="15"/>
      <c r="C140" s="11"/>
      <c r="D140" s="6"/>
      <c r="E140" s="42" t="s">
        <v>113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>
        <v>6</v>
      </c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118</v>
      </c>
      <c r="L141" s="43">
        <v>12.5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140.6</v>
      </c>
      <c r="K142" s="44" t="s">
        <v>46</v>
      </c>
      <c r="L142" s="43">
        <v>3.5</v>
      </c>
    </row>
    <row r="143" spans="1:12" ht="14.4" x14ac:dyDescent="0.3">
      <c r="A143" s="23"/>
      <c r="B143" s="15"/>
      <c r="C143" s="11"/>
      <c r="D143" s="7" t="s">
        <v>24</v>
      </c>
      <c r="E143" s="42" t="s">
        <v>70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46</v>
      </c>
      <c r="L143" s="43">
        <v>14.2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36.1</v>
      </c>
      <c r="H146" s="19">
        <f t="shared" si="70"/>
        <v>18.79</v>
      </c>
      <c r="I146" s="19">
        <f t="shared" si="70"/>
        <v>86.309999999999988</v>
      </c>
      <c r="J146" s="19">
        <f t="shared" si="70"/>
        <v>617.5</v>
      </c>
      <c r="K146" s="25"/>
      <c r="L146" s="19">
        <f t="shared" ref="L146" si="71">SUM(L139:L145)</f>
        <v>58.900000000000006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114</v>
      </c>
      <c r="F147" s="43">
        <v>60</v>
      </c>
      <c r="G147" s="43">
        <v>1</v>
      </c>
      <c r="H147" s="43">
        <v>2.1</v>
      </c>
      <c r="I147" s="43">
        <v>2.9</v>
      </c>
      <c r="J147" s="43">
        <v>34.4</v>
      </c>
      <c r="K147" s="44" t="s">
        <v>119</v>
      </c>
      <c r="L147" s="43">
        <v>11.2</v>
      </c>
    </row>
    <row r="148" spans="1:12" ht="14.4" x14ac:dyDescent="0.3">
      <c r="A148" s="23"/>
      <c r="B148" s="15"/>
      <c r="C148" s="11"/>
      <c r="D148" s="7" t="s">
        <v>27</v>
      </c>
      <c r="E148" s="42" t="s">
        <v>115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120</v>
      </c>
      <c r="L148" s="43">
        <v>24.6</v>
      </c>
    </row>
    <row r="149" spans="1:12" ht="14.4" x14ac:dyDescent="0.3">
      <c r="A149" s="23"/>
      <c r="B149" s="15"/>
      <c r="C149" s="11"/>
      <c r="D149" s="7" t="s">
        <v>28</v>
      </c>
      <c r="E149" s="42" t="s">
        <v>116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121</v>
      </c>
      <c r="L149" s="43">
        <v>37.75</v>
      </c>
    </row>
    <row r="150" spans="1:12" ht="14.4" x14ac:dyDescent="0.3">
      <c r="A150" s="23"/>
      <c r="B150" s="15"/>
      <c r="C150" s="11"/>
      <c r="D150" s="7" t="s">
        <v>29</v>
      </c>
      <c r="E150" s="42" t="s">
        <v>117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122</v>
      </c>
      <c r="L150" s="43">
        <v>17.899999999999999</v>
      </c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>
        <v>5.3</v>
      </c>
    </row>
    <row r="152" spans="1:12" ht="14.4" x14ac:dyDescent="0.3">
      <c r="A152" s="23"/>
      <c r="B152" s="15"/>
      <c r="C152" s="11"/>
      <c r="D152" s="7" t="s">
        <v>31</v>
      </c>
      <c r="E152" s="42" t="s">
        <v>61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46</v>
      </c>
      <c r="L152" s="43">
        <v>3.5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32.9</v>
      </c>
      <c r="H156" s="19">
        <f t="shared" si="72"/>
        <v>30.200000000000003</v>
      </c>
      <c r="I156" s="19">
        <f t="shared" si="72"/>
        <v>86.1</v>
      </c>
      <c r="J156" s="19">
        <f t="shared" si="72"/>
        <v>748.6</v>
      </c>
      <c r="K156" s="25"/>
      <c r="L156" s="19">
        <f t="shared" ref="L156" si="73">SUM(L147:L155)</f>
        <v>100.24999999999999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1310</v>
      </c>
      <c r="G157" s="32">
        <f t="shared" ref="G157" si="74">G146+G156</f>
        <v>69</v>
      </c>
      <c r="H157" s="32">
        <f t="shared" ref="H157" si="75">H146+H156</f>
        <v>48.99</v>
      </c>
      <c r="I157" s="32">
        <f t="shared" ref="I157" si="76">I146+I156</f>
        <v>172.40999999999997</v>
      </c>
      <c r="J157" s="32">
        <f t="shared" ref="J157:L157" si="77">J146+J156</f>
        <v>1366.1</v>
      </c>
      <c r="K157" s="32"/>
      <c r="L157" s="32">
        <f t="shared" si="77"/>
        <v>159.14999999999998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126</v>
      </c>
      <c r="L158" s="43">
        <v>12.3</v>
      </c>
    </row>
    <row r="159" spans="1:12" ht="14.4" x14ac:dyDescent="0.3">
      <c r="A159" s="23"/>
      <c r="B159" s="15"/>
      <c r="C159" s="11"/>
      <c r="D159" s="6"/>
      <c r="E159" s="42" t="s">
        <v>123</v>
      </c>
      <c r="F159" s="43">
        <v>60</v>
      </c>
      <c r="G159" s="43">
        <v>9.4</v>
      </c>
      <c r="H159" s="43">
        <v>12.4</v>
      </c>
      <c r="I159" s="43">
        <v>13.1</v>
      </c>
      <c r="J159" s="43">
        <v>201.5</v>
      </c>
      <c r="K159" s="44" t="s">
        <v>105</v>
      </c>
      <c r="L159" s="43">
        <v>32.299999999999997</v>
      </c>
    </row>
    <row r="160" spans="1:12" ht="14.4" x14ac:dyDescent="0.3">
      <c r="A160" s="23"/>
      <c r="B160" s="15"/>
      <c r="C160" s="11"/>
      <c r="D160" s="7" t="s">
        <v>22</v>
      </c>
      <c r="E160" s="42" t="s">
        <v>124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127</v>
      </c>
      <c r="L160" s="43">
        <v>5.3</v>
      </c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46</v>
      </c>
      <c r="L161" s="43">
        <v>3.5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125</v>
      </c>
      <c r="F163" s="43">
        <v>60</v>
      </c>
      <c r="G163" s="43">
        <v>0.8</v>
      </c>
      <c r="H163" s="43">
        <v>0.1</v>
      </c>
      <c r="I163" s="43">
        <v>4.0999999999999996</v>
      </c>
      <c r="J163" s="43">
        <v>20.2</v>
      </c>
      <c r="K163" s="44" t="s">
        <v>126</v>
      </c>
      <c r="L163" s="43">
        <v>5.5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20.400000000000002</v>
      </c>
      <c r="H165" s="19">
        <f t="shared" si="78"/>
        <v>18.000000000000004</v>
      </c>
      <c r="I165" s="19">
        <f t="shared" si="78"/>
        <v>81.099999999999994</v>
      </c>
      <c r="J165" s="19">
        <f t="shared" si="78"/>
        <v>567.70000000000005</v>
      </c>
      <c r="K165" s="25"/>
      <c r="L165" s="19">
        <f t="shared" ref="L165" si="79">SUM(L158:L164)</f>
        <v>58.899999999999991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128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132</v>
      </c>
      <c r="L166" s="43">
        <v>9.8000000000000007</v>
      </c>
    </row>
    <row r="167" spans="1:12" ht="14.4" x14ac:dyDescent="0.3">
      <c r="A167" s="23"/>
      <c r="B167" s="15"/>
      <c r="C167" s="11"/>
      <c r="D167" s="7" t="s">
        <v>27</v>
      </c>
      <c r="E167" s="42" t="s">
        <v>145</v>
      </c>
      <c r="F167" s="43">
        <v>200</v>
      </c>
      <c r="G167" s="43">
        <v>5.39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24.25</v>
      </c>
    </row>
    <row r="168" spans="1:12" ht="14.4" x14ac:dyDescent="0.3">
      <c r="A168" s="23"/>
      <c r="B168" s="15"/>
      <c r="C168" s="11"/>
      <c r="D168" s="7" t="s">
        <v>28</v>
      </c>
      <c r="E168" s="42" t="s">
        <v>129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103</v>
      </c>
      <c r="L168" s="43">
        <v>34.15</v>
      </c>
    </row>
    <row r="169" spans="1:12" ht="14.4" x14ac:dyDescent="0.3">
      <c r="A169" s="23"/>
      <c r="B169" s="15"/>
      <c r="C169" s="11"/>
      <c r="D169" s="7" t="s">
        <v>29</v>
      </c>
      <c r="E169" s="42" t="s">
        <v>130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20.05</v>
      </c>
    </row>
    <row r="170" spans="1:12" ht="14.4" x14ac:dyDescent="0.3">
      <c r="A170" s="23"/>
      <c r="B170" s="15"/>
      <c r="C170" s="11"/>
      <c r="D170" s="7" t="s">
        <v>30</v>
      </c>
      <c r="E170" s="42" t="s">
        <v>131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8.5</v>
      </c>
    </row>
    <row r="171" spans="1:12" ht="14.4" x14ac:dyDescent="0.3">
      <c r="A171" s="23"/>
      <c r="B171" s="15"/>
      <c r="C171" s="11"/>
      <c r="D171" s="7" t="s">
        <v>31</v>
      </c>
      <c r="E171" s="42" t="s">
        <v>61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46</v>
      </c>
      <c r="L171" s="43">
        <v>3.5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28.790000000000003</v>
      </c>
      <c r="H175" s="19">
        <f t="shared" si="80"/>
        <v>25.1</v>
      </c>
      <c r="I175" s="19">
        <f t="shared" si="80"/>
        <v>106.1</v>
      </c>
      <c r="J175" s="19">
        <f t="shared" si="80"/>
        <v>765.8</v>
      </c>
      <c r="K175" s="25"/>
      <c r="L175" s="19">
        <f t="shared" ref="L175" si="81">SUM(L166:L174)</f>
        <v>100.24999999999999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1240</v>
      </c>
      <c r="G176" s="32">
        <f t="shared" ref="G176" si="82">G165+G175</f>
        <v>49.190000000000005</v>
      </c>
      <c r="H176" s="32">
        <f t="shared" ref="H176" si="83">H165+H175</f>
        <v>43.100000000000009</v>
      </c>
      <c r="I176" s="32">
        <f t="shared" ref="I176" si="84">I165+I175</f>
        <v>187.2</v>
      </c>
      <c r="J176" s="32">
        <f t="shared" ref="J176:L176" si="85">J165+J175</f>
        <v>1333.5</v>
      </c>
      <c r="K176" s="32"/>
      <c r="L176" s="32">
        <f t="shared" si="85"/>
        <v>159.14999999999998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41" t="s">
        <v>84</v>
      </c>
      <c r="L177" s="40">
        <v>27.1</v>
      </c>
    </row>
    <row r="178" spans="1:12" ht="14.4" x14ac:dyDescent="0.3">
      <c r="A178" s="23"/>
      <c r="B178" s="15"/>
      <c r="C178" s="11"/>
      <c r="D178" s="6"/>
      <c r="E178" s="42" t="s">
        <v>134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136</v>
      </c>
      <c r="L178" s="43">
        <v>6</v>
      </c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5.3</v>
      </c>
    </row>
    <row r="180" spans="1:12" ht="14.4" x14ac:dyDescent="0.3">
      <c r="A180" s="23"/>
      <c r="B180" s="15"/>
      <c r="C180" s="11"/>
      <c r="D180" s="7" t="s">
        <v>23</v>
      </c>
      <c r="E180" s="42" t="s">
        <v>49</v>
      </c>
      <c r="F180" s="43">
        <v>60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 t="s">
        <v>46</v>
      </c>
      <c r="L180" s="43">
        <v>3.5</v>
      </c>
    </row>
    <row r="181" spans="1:12" ht="14.4" x14ac:dyDescent="0.3">
      <c r="A181" s="23"/>
      <c r="B181" s="15"/>
      <c r="C181" s="11"/>
      <c r="D181" s="7" t="s">
        <v>24</v>
      </c>
      <c r="E181" s="42" t="s">
        <v>135</v>
      </c>
      <c r="F181" s="43">
        <v>120</v>
      </c>
      <c r="G181" s="43">
        <v>1.1000000000000001</v>
      </c>
      <c r="H181" s="43">
        <v>0.2</v>
      </c>
      <c r="I181" s="43">
        <v>9.6999999999999993</v>
      </c>
      <c r="J181" s="43">
        <v>45.4</v>
      </c>
      <c r="K181" s="44" t="s">
        <v>46</v>
      </c>
      <c r="L181" s="43">
        <v>17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30</v>
      </c>
      <c r="H184" s="19">
        <f t="shared" si="86"/>
        <v>11.499999999999998</v>
      </c>
      <c r="I184" s="19">
        <f t="shared" si="86"/>
        <v>82.4</v>
      </c>
      <c r="J184" s="19">
        <f t="shared" si="86"/>
        <v>553.99999999999989</v>
      </c>
      <c r="K184" s="25"/>
      <c r="L184" s="19">
        <f t="shared" ref="L184" si="87">SUM(L177:L183)</f>
        <v>58.9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0.7</v>
      </c>
      <c r="H185" s="43">
        <v>0.1</v>
      </c>
      <c r="I185" s="43">
        <v>2.2000000000000002</v>
      </c>
      <c r="J185" s="43">
        <v>12.5</v>
      </c>
      <c r="K185" s="44">
        <v>17</v>
      </c>
      <c r="L185" s="43">
        <v>11.2</v>
      </c>
    </row>
    <row r="186" spans="1:12" ht="14.4" x14ac:dyDescent="0.3">
      <c r="A186" s="23"/>
      <c r="B186" s="15"/>
      <c r="C186" s="11"/>
      <c r="D186" s="7" t="s">
        <v>27</v>
      </c>
      <c r="E186" s="42" t="s">
        <v>137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>
        <v>22.7</v>
      </c>
    </row>
    <row r="187" spans="1:12" ht="14.4" x14ac:dyDescent="0.3">
      <c r="A187" s="23"/>
      <c r="B187" s="15"/>
      <c r="C187" s="11"/>
      <c r="D187" s="7" t="s">
        <v>28</v>
      </c>
      <c r="E187" s="42" t="s">
        <v>138</v>
      </c>
      <c r="F187" s="43">
        <v>90</v>
      </c>
      <c r="G187" s="43">
        <v>12.3</v>
      </c>
      <c r="H187" s="43">
        <v>17.3</v>
      </c>
      <c r="I187" s="43">
        <v>15.5</v>
      </c>
      <c r="J187" s="43">
        <v>266.3</v>
      </c>
      <c r="K187" s="44" t="s">
        <v>141</v>
      </c>
      <c r="L187" s="43">
        <v>27.85</v>
      </c>
    </row>
    <row r="188" spans="1:12" ht="14.4" x14ac:dyDescent="0.3">
      <c r="A188" s="23"/>
      <c r="B188" s="15"/>
      <c r="C188" s="11"/>
      <c r="D188" s="7" t="s">
        <v>29</v>
      </c>
      <c r="E188" s="42" t="s">
        <v>139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142</v>
      </c>
      <c r="L188" s="43">
        <v>11</v>
      </c>
    </row>
    <row r="189" spans="1:12" ht="14.4" x14ac:dyDescent="0.3">
      <c r="A189" s="23"/>
      <c r="B189" s="15"/>
      <c r="C189" s="11"/>
      <c r="D189" s="7" t="s">
        <v>30</v>
      </c>
      <c r="E189" s="42" t="s">
        <v>140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46</v>
      </c>
      <c r="L189" s="43">
        <v>24</v>
      </c>
    </row>
    <row r="190" spans="1:12" ht="14.4" x14ac:dyDescent="0.3">
      <c r="A190" s="23"/>
      <c r="B190" s="15"/>
      <c r="C190" s="11"/>
      <c r="D190" s="7" t="s">
        <v>31</v>
      </c>
      <c r="E190" s="42" t="s">
        <v>61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 t="s">
        <v>46</v>
      </c>
      <c r="L190" s="43">
        <v>3.5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28.8</v>
      </c>
      <c r="H194" s="19">
        <f t="shared" si="88"/>
        <v>27.1</v>
      </c>
      <c r="I194" s="19">
        <f t="shared" si="88"/>
        <v>102</v>
      </c>
      <c r="J194" s="19">
        <f t="shared" si="88"/>
        <v>766.4</v>
      </c>
      <c r="K194" s="25"/>
      <c r="L194" s="19">
        <f t="shared" ref="L194" si="89">SUM(L185:L193)</f>
        <v>100.25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1300</v>
      </c>
      <c r="G195" s="32">
        <f t="shared" ref="G195" si="90">G184+G194</f>
        <v>58.8</v>
      </c>
      <c r="H195" s="32">
        <f t="shared" ref="H195" si="91">H184+H194</f>
        <v>38.6</v>
      </c>
      <c r="I195" s="32">
        <f t="shared" ref="I195" si="92">I184+I194</f>
        <v>184.4</v>
      </c>
      <c r="J195" s="32">
        <f t="shared" ref="J195:L195" si="93">J184+J194</f>
        <v>1320.3999999999999</v>
      </c>
      <c r="K195" s="32"/>
      <c r="L195" s="32">
        <f t="shared" si="93"/>
        <v>159.15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104.20899999999999</v>
      </c>
      <c r="H196" s="34">
        <f t="shared" si="94"/>
        <v>46.029000000000011</v>
      </c>
      <c r="I196" s="34">
        <f t="shared" si="94"/>
        <v>186.64100000000002</v>
      </c>
      <c r="J196" s="34">
        <f t="shared" si="94"/>
        <v>1384.2239999999999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159.15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карлинск1</cp:lastModifiedBy>
  <dcterms:created xsi:type="dcterms:W3CDTF">2022-05-16T14:23:56Z</dcterms:created>
  <dcterms:modified xsi:type="dcterms:W3CDTF">2025-01-20T17:23:01Z</dcterms:modified>
</cp:coreProperties>
</file>